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Лестница"/>
    <sheet r:id="rId2" sheetId="2" name="Позиция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<sst xmlns="http://schemas.openxmlformats.org/spreadsheetml/2006/main">
  <si>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Цель</t>
  </si>
  <si>
    <t>Цена (USD)</t>
  </si>
  <si>
    <t>% от исходной позиции</t>
  </si>
  <si>
    <t>Продать монет</t>
  </si>
  <si>
    <t>Рост от входа</t>
  </si>
  <si>
    <t>Выручка</t>
  </si>
  <si>
    <t>Прибыль</t>
  </si>
  <si>
    <t>Остаток монет</t>
  </si>
  <si>
    <t>Выручка нарастающим</t>
  </si>
  <si>
    <t>Вложения отбиты?</t>
  </si>
  <si>
    <t>Факт: цена исполнения</t>
  </si>
  <si>
    <t>Факт: дата</t>
  </si>
  <si>
    <t>Параметр</t>
  </si>
  <si>
    <t>Значение</t>
  </si>
  <si>
    <t>Монета</t>
  </si>
  <si>
    <t>SOL</t>
  </si>
  <si>
    <t>Размер позиции (монет)</t>
  </si>
  <si>
    <t>Средняя цена входа (USD)</t>
  </si>
  <si>
    <t>Комиссия при продаже (%)</t>
  </si>
  <si>
    <t>Вложено (USD)</t>
  </si>
  <si>
    <t>Как пользоваться</t>
  </si>
  <si>
    <t>Лист «Позиция»: монета, размер позиции, средняя цена входа и комиссия.</t>
  </si>
  <si>
    <t>Лист «Лестница»: цены целей и % от ИСХОДНОЙ позиции к продаже на каждой. Сумма процентов не должна превышать 100.</t>
  </si>
  <si>
    <t>Столбцы «Факт» — для реальных исполнений: так план и реальность видны рядом.</t>
  </si>
  <si>
    <t>Онлайн-калькулятор с генератором равномерной лестницы: https://kot.cash/ru/tools/take-profit-ladder-calculator</t>
  </si>
  <si>
    <t>Бесплатно, без регистрации. Не финансовая консультация.</t>
  </si>
</sst>
</file>

<file path=xl/styles.xml><?xml version="1.0" encoding="utf-8"?>
<styleSheet xmlns="http://schemas.openxmlformats.org/spreadsheetml/2006/main">
  <numFmts count="3">
    <numFmt numFmtId="100" formatCode="0.0000"/>
    <numFmt numFmtId="101" formatCode="0.00%"/>
    <numFmt numFmtId="102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 fillId="2" applyFill="1" applyAlignment="1">
      <alignment wrapText="1"/>
    </xf>
    <xf fillId="3" applyFill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7" customWidth="1"/>
    <col min="2" max="2" width="12" customWidth="1"/>
    <col min="3" max="3" width="14" customWidth="1"/>
    <col min="4" max="4" width="13" customWidth="1"/>
    <col min="5" max="5" width="12" customWidth="1"/>
    <col min="6" max="6" width="13" customWidth="1"/>
    <col min="7" max="7" width="13" customWidth="1"/>
    <col min="8" max="8" width="13" customWidth="1"/>
    <col min="9" max="9" width="16" customWidth="1"/>
    <col min="10" max="10" width="12" customWidth="1"/>
    <col min="11" max="11" width="16" customWidth="1"/>
    <col min="12" max="12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>
        <v>1</v>
      </c>
      <c r="B2" s="2">
        <v>225</v>
      </c>
      <c r="C2" s="2">
        <v>20</v>
      </c>
      <c r="D2" s="3">
        <f>IF(OR(B2="",C2=""),"",'Позиция'!$B$3*C2/100)</f>
      </c>
      <c r="E2" s="4">
        <f>IF(B2="","",B2/'Позиция'!$B$4-1)</f>
      </c>
      <c r="F2" s="5">
        <f>IF(D2="","",D2*B2*(1-'Позиция'!$B$5/100))</f>
      </c>
      <c r="G2" s="5">
        <f>IF(F2="","",F2-D2*'Позиция'!$B$4)</f>
      </c>
      <c r="H2" s="3">
        <f>IF(D2="","",'Позиция'!$B$3-SUM(D$2:D2))</f>
      </c>
      <c r="I2" s="5">
        <f>IF(F2="","",SUM(F$2:F2))</f>
      </c>
      <c r="J2">
        <f>IF(I2="","",IF(I2&gt;='Позиция'!$B$6,"✔",""))</f>
      </c>
      <c r="K2" s="2"/>
      <c r="L2" s="2"/>
    </row>
    <row r="3">
      <c r="A3">
        <v>2</v>
      </c>
      <c r="B3" s="2">
        <v>300</v>
      </c>
      <c r="C3" s="2">
        <v>20</v>
      </c>
      <c r="D3" s="3">
        <f>IF(OR(B3="",C3=""),"",'Позиция'!$B$3*C3/100)</f>
      </c>
      <c r="E3" s="4">
        <f>IF(B3="","",B3/'Позиция'!$B$4-1)</f>
      </c>
      <c r="F3" s="5">
        <f>IF(D3="","",D3*B3*(1-'Позиция'!$B$5/100))</f>
      </c>
      <c r="G3" s="5">
        <f>IF(F3="","",F3-D3*'Позиция'!$B$4)</f>
      </c>
      <c r="H3" s="3">
        <f>IF(D3="","",'Позиция'!$B$3-SUM(D$2:D3))</f>
      </c>
      <c r="I3" s="5">
        <f>IF(F3="","",SUM(F$2:F3))</f>
      </c>
      <c r="J3">
        <f>IF(I3="","",IF(I3&gt;='Позиция'!$B$6,"✔",""))</f>
      </c>
      <c r="K3" s="2"/>
      <c r="L3" s="2"/>
    </row>
    <row r="4">
      <c r="A4">
        <v>3</v>
      </c>
      <c r="B4" s="2">
        <v>375</v>
      </c>
      <c r="C4" s="2">
        <v>20</v>
      </c>
      <c r="D4" s="3">
        <f>IF(OR(B4="",C4=""),"",'Позиция'!$B$3*C4/100)</f>
      </c>
      <c r="E4" s="4">
        <f>IF(B4="","",B4/'Позиция'!$B$4-1)</f>
      </c>
      <c r="F4" s="5">
        <f>IF(D4="","",D4*B4*(1-'Позиция'!$B$5/100))</f>
      </c>
      <c r="G4" s="5">
        <f>IF(F4="","",F4-D4*'Позиция'!$B$4)</f>
      </c>
      <c r="H4" s="3">
        <f>IF(D4="","",'Позиция'!$B$3-SUM(D$2:D4))</f>
      </c>
      <c r="I4" s="5">
        <f>IF(F4="","",SUM(F$2:F4))</f>
      </c>
      <c r="J4">
        <f>IF(I4="","",IF(I4&gt;='Позиция'!$B$6,"✔",""))</f>
      </c>
      <c r="K4" s="2"/>
      <c r="L4" s="2"/>
    </row>
    <row r="5">
      <c r="A5">
        <v>4</v>
      </c>
      <c r="B5" s="2">
        <v>450</v>
      </c>
      <c r="C5" s="2">
        <v>20</v>
      </c>
      <c r="D5" s="3">
        <f>IF(OR(B5="",C5=""),"",'Позиция'!$B$3*C5/100)</f>
      </c>
      <c r="E5" s="4">
        <f>IF(B5="","",B5/'Позиция'!$B$4-1)</f>
      </c>
      <c r="F5" s="5">
        <f>IF(D5="","",D5*B5*(1-'Позиция'!$B$5/100))</f>
      </c>
      <c r="G5" s="5">
        <f>IF(F5="","",F5-D5*'Позиция'!$B$4)</f>
      </c>
      <c r="H5" s="3">
        <f>IF(D5="","",'Позиция'!$B$3-SUM(D$2:D5))</f>
      </c>
      <c r="I5" s="5">
        <f>IF(F5="","",SUM(F$2:F5))</f>
      </c>
      <c r="J5">
        <f>IF(I5="","",IF(I5&gt;='Позиция'!$B$6,"✔",""))</f>
      </c>
      <c r="K5" s="2"/>
      <c r="L5" s="2"/>
    </row>
    <row r="6">
      <c r="A6">
        <v>5</v>
      </c>
      <c r="B6" s="2"/>
      <c r="C6" s="2"/>
      <c r="D6" s="3">
        <f>IF(OR(B6="",C6=""),"",'Позиция'!$B$3*C6/100)</f>
      </c>
      <c r="E6" s="4">
        <f>IF(B6="","",B6/'Позиция'!$B$4-1)</f>
      </c>
      <c r="F6" s="5">
        <f>IF(D6="","",D6*B6*(1-'Позиция'!$B$5/100))</f>
      </c>
      <c r="G6" s="5">
        <f>IF(F6="","",F6-D6*'Позиция'!$B$4)</f>
      </c>
      <c r="H6" s="3">
        <f>IF(D6="","",'Позиция'!$B$3-SUM(D$2:D6))</f>
      </c>
      <c r="I6" s="5">
        <f>IF(F6="","",SUM(F$2:F6))</f>
      </c>
      <c r="J6">
        <f>IF(I6="","",IF(I6&gt;='Позиция'!$B$6,"✔",""))</f>
      </c>
      <c r="K6" s="2"/>
      <c r="L6" s="2"/>
    </row>
    <row r="7">
      <c r="A7">
        <v>6</v>
      </c>
      <c r="B7" s="2"/>
      <c r="C7" s="2"/>
      <c r="D7" s="3">
        <f>IF(OR(B7="",C7=""),"",'Позиция'!$B$3*C7/100)</f>
      </c>
      <c r="E7" s="4">
        <f>IF(B7="","",B7/'Позиция'!$B$4-1)</f>
      </c>
      <c r="F7" s="5">
        <f>IF(D7="","",D7*B7*(1-'Позиция'!$B$5/100))</f>
      </c>
      <c r="G7" s="5">
        <f>IF(F7="","",F7-D7*'Позиция'!$B$4)</f>
      </c>
      <c r="H7" s="3">
        <f>IF(D7="","",'Позиция'!$B$3-SUM(D$2:D7))</f>
      </c>
      <c r="I7" s="5">
        <f>IF(F7="","",SUM(F$2:F7))</f>
      </c>
      <c r="J7">
        <f>IF(I7="","",IF(I7&gt;='Позиция'!$B$6,"✔",""))</f>
      </c>
      <c r="K7" s="2"/>
      <c r="L7" s="2"/>
    </row>
    <row r="8">
      <c r="A8">
        <v>7</v>
      </c>
      <c r="B8" s="2"/>
      <c r="C8" s="2"/>
      <c r="D8" s="3">
        <f>IF(OR(B8="",C8=""),"",'Позиция'!$B$3*C8/100)</f>
      </c>
      <c r="E8" s="4">
        <f>IF(B8="","",B8/'Позиция'!$B$4-1)</f>
      </c>
      <c r="F8" s="5">
        <f>IF(D8="","",D8*B8*(1-'Позиция'!$B$5/100))</f>
      </c>
      <c r="G8" s="5">
        <f>IF(F8="","",F8-D8*'Позиция'!$B$4)</f>
      </c>
      <c r="H8" s="3">
        <f>IF(D8="","",'Позиция'!$B$3-SUM(D$2:D8))</f>
      </c>
      <c r="I8" s="5">
        <f>IF(F8="","",SUM(F$2:F8))</f>
      </c>
      <c r="J8">
        <f>IF(I8="","",IF(I8&gt;='Позиция'!$B$6,"✔",""))</f>
      </c>
      <c r="K8" s="2"/>
      <c r="L8" s="2"/>
    </row>
    <row r="9">
      <c r="A9">
        <v>8</v>
      </c>
      <c r="B9" s="2"/>
      <c r="C9" s="2"/>
      <c r="D9" s="3">
        <f>IF(OR(B9="",C9=""),"",'Позиция'!$B$3*C9/100)</f>
      </c>
      <c r="E9" s="4">
        <f>IF(B9="","",B9/'Позиция'!$B$4-1)</f>
      </c>
      <c r="F9" s="5">
        <f>IF(D9="","",D9*B9*(1-'Позиция'!$B$5/100))</f>
      </c>
      <c r="G9" s="5">
        <f>IF(F9="","",F9-D9*'Позиция'!$B$4)</f>
      </c>
      <c r="H9" s="3">
        <f>IF(D9="","",'Позиция'!$B$3-SUM(D$2:D9))</f>
      </c>
      <c r="I9" s="5">
        <f>IF(F9="","",SUM(F$2:F9))</f>
      </c>
      <c r="J9">
        <f>IF(I9="","",IF(I9&gt;='Позиция'!$B$6,"✔",""))</f>
      </c>
      <c r="K9" s="2"/>
      <c r="L9" s="2"/>
    </row>
    <row r="10">
      <c r="A10">
        <v>9</v>
      </c>
      <c r="B10" s="2"/>
      <c r="C10" s="2"/>
      <c r="D10" s="3">
        <f>IF(OR(B10="",C10=""),"",'Позиция'!$B$3*C10/100)</f>
      </c>
      <c r="E10" s="4">
        <f>IF(B10="","",B10/'Позиция'!$B$4-1)</f>
      </c>
      <c r="F10" s="5">
        <f>IF(D10="","",D10*B10*(1-'Позиция'!$B$5/100))</f>
      </c>
      <c r="G10" s="5">
        <f>IF(F10="","",F10-D10*'Позиция'!$B$4)</f>
      </c>
      <c r="H10" s="3">
        <f>IF(D10="","",'Позиция'!$B$3-SUM(D$2:D10))</f>
      </c>
      <c r="I10" s="5">
        <f>IF(F10="","",SUM(F$2:F10))</f>
      </c>
      <c r="J10">
        <f>IF(I10="","",IF(I10&gt;='Позиция'!$B$6,"✔",""))</f>
      </c>
      <c r="K10" s="2"/>
      <c r="L10" s="2"/>
    </row>
    <row r="11">
      <c r="A11">
        <v>10</v>
      </c>
      <c r="B11" s="2"/>
      <c r="C11" s="2"/>
      <c r="D11" s="3">
        <f>IF(OR(B11="",C11=""),"",'Позиция'!$B$3*C11/100)</f>
      </c>
      <c r="E11" s="4">
        <f>IF(B11="","",B11/'Позиция'!$B$4-1)</f>
      </c>
      <c r="F11" s="5">
        <f>IF(D11="","",D11*B11*(1-'Позиция'!$B$5/100))</f>
      </c>
      <c r="G11" s="5">
        <f>IF(F11="","",F11-D11*'Позиция'!$B$4)</f>
      </c>
      <c r="H11" s="3">
        <f>IF(D11="","",'Позиция'!$B$3-SUM(D$2:D11))</f>
      </c>
      <c r="I11" s="5">
        <f>IF(F11="","",SUM(F$2:F11))</f>
      </c>
      <c r="J11">
        <f>IF(I11="","",IF(I11&gt;='Позиция'!$B$6,"✔",""))</f>
      </c>
      <c r="K11" s="2"/>
      <c r="L1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30" customWidth="1"/>
    <col min="2" max="2" width="14" customWidth="1"/>
  </cols>
  <sheetData>
    <row r="1">
      <c r="A1" s="1" t="s">
        <v>12</v>
      </c>
      <c r="B1" s="1" t="s">
        <v>13</v>
      </c>
    </row>
    <row r="2">
      <c r="A2" t="s">
        <v>14</v>
      </c>
      <c r="B2" s="2" t="s">
        <v>15</v>
      </c>
    </row>
    <row r="3">
      <c r="A3" t="s">
        <v>16</v>
      </c>
      <c r="B3" s="2">
        <v>50</v>
      </c>
    </row>
    <row r="4">
      <c r="A4" t="s">
        <v>17</v>
      </c>
      <c r="B4" s="2">
        <v>150</v>
      </c>
    </row>
    <row r="5">
      <c r="A5" t="s">
        <v>18</v>
      </c>
      <c r="B5" s="2">
        <v>0.5</v>
      </c>
    </row>
    <row r="6">
      <c r="A6" t="s">
        <v>19</v>
      </c>
      <c r="B6" s="5">
        <f>B3*B4</f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20</v>
      </c>
    </row>
    <row r="2">
      <c r="A2" t="s">
        <v>21</v>
      </c>
    </row>
    <row r="3">
      <c r="A3" t="s">
        <v>22</v>
      </c>
    </row>
    <row r="4">
      <c r="A4" t="s">
        <v>23</v>
      </c>
    </row>
    <row r="5">
      <c r="A5" t="s">
        <v>24</v>
      </c>
    </row>
    <row r="6">
      <c r="A6" t="s">
        <v>25</v>
      </c>
    </row>
  </sheetData>
</worksheet>
</file>