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Ребалансировка"/>
    <sheet r:id="rId2" sheetId="2" name="Как пользоваться"/>
  </sheets>
  <definedNames/>
  <calcPr/>
</workbook>
</file>

<file path=xl/sharedStrings.xml><?xml version="1.0" encoding="utf-8"?>
<sst xmlns="http://schemas.openxmlformats.org/spreadsheetml/2006/main">
  <si>
    <t>Монета</t>
  </si>
  <si>
    <t>Количество</t>
  </si>
  <si>
    <t>Цена (USD)</t>
  </si>
  <si>
    <t>Стоимость</t>
  </si>
  <si>
    <t>Доля сейчас</t>
  </si>
  <si>
    <t>Целевая доля %</t>
  </si>
  <si>
    <t>Отклонение (п.п.)</t>
  </si>
  <si>
    <t>Сделка, USD (+купить / −продать)</t>
  </si>
  <si>
    <t>Сделка, монет</t>
  </si>
  <si>
    <t>BTC</t>
  </si>
  <si>
    <t>ETH</t>
  </si>
  <si>
    <t>SOL</t>
  </si>
  <si>
    <t>USDT</t>
  </si>
  <si>
    <t>Итого</t>
  </si>
  <si>
    <t>Как пользоваться</t>
  </si>
  <si>
    <t>Впишите монеты, количество, текущую цену и целевую долю в % (сумма целевых долей должна быть 100).</t>
  </si>
  <si>
    <t>Столбец «Сделка, USD» показывает, на сколько купить (+) или продать (−), чтобы вернуться к целевым долям при текущей стоимости портфеля.</t>
  </si>
  <si>
    <t>Режим «только докупать» и пороги отклонения — в онлайн-калькуляторе: https://kot.cash/ru/tools/portfolio-rebalancing-calculator</t>
  </si>
  <si>
    <t>Учитывайте комиссии и налоги при продажах. Бесплатно, без регистрации.</t>
  </si>
</sst>
</file>

<file path=xl/styles.xml><?xml version="1.0" encoding="utf-8"?>
<styleSheet xmlns="http://schemas.openxmlformats.org/spreadsheetml/2006/main">
  <numFmts count="4">
    <numFmt numFmtId="100" formatCode="#,##0.00"/>
    <numFmt numFmtId="101" formatCode="0.00%"/>
    <numFmt numFmtId="102" formatCode="0.00"/>
    <numFmt numFmtId="103" formatCode="0.00000000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8">
    <xf/>
    <xf fontId="1" applyFont="1" fillId="2" applyFill="1" applyAlignment="1">
      <alignment wrapText="1"/>
    </xf>
    <xf fillId="3" applyFill="1"/>
    <xf numFmtId="100" applyNumberFormat="1"/>
    <xf numFmtId="101" applyNumberFormat="1"/>
    <xf numFmtId="102" applyNumberFormat="1"/>
    <xf numFmtId="103" applyNumberForma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2" customWidth="1"/>
    <col min="3" max="3" width="12" customWidth="1"/>
    <col min="4" max="4" width="14" customWidth="1"/>
    <col min="5" max="5" width="13" customWidth="1"/>
    <col min="6" max="6" width="14" customWidth="1"/>
    <col min="7" max="7" width="14" customWidth="1"/>
    <col min="8" max="8" width="22" customWidth="1"/>
    <col min="9" max="9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>
        <v>0.15</v>
      </c>
      <c r="C2" s="2">
        <v>100000</v>
      </c>
      <c r="D2" s="3">
        <f>IF(OR(B2="",C2=""),"",B2*C2)</f>
      </c>
      <c r="E2" s="4">
        <f>IF(D2="","",D2/$D$14)</f>
      </c>
      <c r="F2" s="2">
        <v>50</v>
      </c>
      <c r="G2" s="5">
        <f>IF(D2="","",(E2*100)-F2)</f>
      </c>
      <c r="H2" s="3">
        <f>IF(D2="","",$D$14*F2/100-D2)</f>
      </c>
      <c r="I2" s="6">
        <f>IF(OR(D2="",C2=0),"",H2/C2)</f>
      </c>
    </row>
    <row r="3">
      <c r="A3" s="2" t="s">
        <v>10</v>
      </c>
      <c r="B3" s="2">
        <v>2</v>
      </c>
      <c r="C3" s="2">
        <v>4000</v>
      </c>
      <c r="D3" s="3">
        <f>IF(OR(B3="",C3=""),"",B3*C3)</f>
      </c>
      <c r="E3" s="4">
        <f>IF(D3="","",D3/$D$14)</f>
      </c>
      <c r="F3" s="2">
        <v>30</v>
      </c>
      <c r="G3" s="5">
        <f>IF(D3="","",(E3*100)-F3)</f>
      </c>
      <c r="H3" s="3">
        <f>IF(D3="","",$D$14*F3/100-D3)</f>
      </c>
      <c r="I3" s="6">
        <f>IF(OR(D3="",C3=0),"",H3/C3)</f>
      </c>
    </row>
    <row r="4">
      <c r="A4" s="2" t="s">
        <v>11</v>
      </c>
      <c r="B4" s="2">
        <v>25</v>
      </c>
      <c r="C4" s="2">
        <v>200</v>
      </c>
      <c r="D4" s="3">
        <f>IF(OR(B4="",C4=""),"",B4*C4)</f>
      </c>
      <c r="E4" s="4">
        <f>IF(D4="","",D4/$D$14)</f>
      </c>
      <c r="F4" s="2">
        <v>15</v>
      </c>
      <c r="G4" s="5">
        <f>IF(D4="","",(E4*100)-F4)</f>
      </c>
      <c r="H4" s="3">
        <f>IF(D4="","",$D$14*F4/100-D4)</f>
      </c>
      <c r="I4" s="6">
        <f>IF(OR(D4="",C4=0),"",H4/C4)</f>
      </c>
    </row>
    <row r="5">
      <c r="A5" s="2" t="s">
        <v>12</v>
      </c>
      <c r="B5" s="2">
        <v>1500</v>
      </c>
      <c r="C5" s="2">
        <v>1</v>
      </c>
      <c r="D5" s="3">
        <f>IF(OR(B5="",C5=""),"",B5*C5)</f>
      </c>
      <c r="E5" s="4">
        <f>IF(D5="","",D5/$D$14)</f>
      </c>
      <c r="F5" s="2">
        <v>5</v>
      </c>
      <c r="G5" s="5">
        <f>IF(D5="","",(E5*100)-F5)</f>
      </c>
      <c r="H5" s="3">
        <f>IF(D5="","",$D$14*F5/100-D5)</f>
      </c>
      <c r="I5" s="6">
        <f>IF(OR(D5="",C5=0),"",H5/C5)</f>
      </c>
    </row>
    <row r="6">
      <c r="A6" s="2"/>
      <c r="B6" s="2"/>
      <c r="C6" s="2"/>
      <c r="D6" s="3">
        <f>IF(OR(B6="",C6=""),"",B6*C6)</f>
      </c>
      <c r="E6" s="4">
        <f>IF(D6="","",D6/$D$14)</f>
      </c>
      <c r="F6" s="2"/>
      <c r="G6" s="5">
        <f>IF(D6="","",(E6*100)-F6)</f>
      </c>
      <c r="H6" s="3">
        <f>IF(D6="","",$D$14*F6/100-D6)</f>
      </c>
      <c r="I6" s="6">
        <f>IF(OR(D6="",C6=0),"",H6/C6)</f>
      </c>
    </row>
    <row r="7">
      <c r="A7" s="2"/>
      <c r="B7" s="2"/>
      <c r="C7" s="2"/>
      <c r="D7" s="3">
        <f>IF(OR(B7="",C7=""),"",B7*C7)</f>
      </c>
      <c r="E7" s="4">
        <f>IF(D7="","",D7/$D$14)</f>
      </c>
      <c r="F7" s="2"/>
      <c r="G7" s="5">
        <f>IF(D7="","",(E7*100)-F7)</f>
      </c>
      <c r="H7" s="3">
        <f>IF(D7="","",$D$14*F7/100-D7)</f>
      </c>
      <c r="I7" s="6">
        <f>IF(OR(D7="",C7=0),"",H7/C7)</f>
      </c>
    </row>
    <row r="8">
      <c r="A8" s="2"/>
      <c r="B8" s="2"/>
      <c r="C8" s="2"/>
      <c r="D8" s="3">
        <f>IF(OR(B8="",C8=""),"",B8*C8)</f>
      </c>
      <c r="E8" s="4">
        <f>IF(D8="","",D8/$D$14)</f>
      </c>
      <c r="F8" s="2"/>
      <c r="G8" s="5">
        <f>IF(D8="","",(E8*100)-F8)</f>
      </c>
      <c r="H8" s="3">
        <f>IF(D8="","",$D$14*F8/100-D8)</f>
      </c>
      <c r="I8" s="6">
        <f>IF(OR(D8="",C8=0),"",H8/C8)</f>
      </c>
    </row>
    <row r="9">
      <c r="A9" s="2"/>
      <c r="B9" s="2"/>
      <c r="C9" s="2"/>
      <c r="D9" s="3">
        <f>IF(OR(B9="",C9=""),"",B9*C9)</f>
      </c>
      <c r="E9" s="4">
        <f>IF(D9="","",D9/$D$14)</f>
      </c>
      <c r="F9" s="2"/>
      <c r="G9" s="5">
        <f>IF(D9="","",(E9*100)-F9)</f>
      </c>
      <c r="H9" s="3">
        <f>IF(D9="","",$D$14*F9/100-D9)</f>
      </c>
      <c r="I9" s="6">
        <f>IF(OR(D9="",C9=0),"",H9/C9)</f>
      </c>
    </row>
    <row r="10">
      <c r="A10" s="2"/>
      <c r="B10" s="2"/>
      <c r="C10" s="2"/>
      <c r="D10" s="3">
        <f>IF(OR(B10="",C10=""),"",B10*C10)</f>
      </c>
      <c r="E10" s="4">
        <f>IF(D10="","",D10/$D$14)</f>
      </c>
      <c r="F10" s="2"/>
      <c r="G10" s="5">
        <f>IF(D10="","",(E10*100)-F10)</f>
      </c>
      <c r="H10" s="3">
        <f>IF(D10="","",$D$14*F10/100-D10)</f>
      </c>
      <c r="I10" s="6">
        <f>IF(OR(D10="",C10=0),"",H10/C10)</f>
      </c>
    </row>
    <row r="11">
      <c r="A11" s="2"/>
      <c r="B11" s="2"/>
      <c r="C11" s="2"/>
      <c r="D11" s="3">
        <f>IF(OR(B11="",C11=""),"",B11*C11)</f>
      </c>
      <c r="E11" s="4">
        <f>IF(D11="","",D11/$D$14)</f>
      </c>
      <c r="F11" s="2"/>
      <c r="G11" s="5">
        <f>IF(D11="","",(E11*100)-F11)</f>
      </c>
      <c r="H11" s="3">
        <f>IF(D11="","",$D$14*F11/100-D11)</f>
      </c>
      <c r="I11" s="6">
        <f>IF(OR(D11="",C11=0),"",H11/C11)</f>
      </c>
    </row>
    <row r="12">
      <c r="A12" s="2"/>
      <c r="B12" s="2"/>
      <c r="C12" s="2"/>
      <c r="D12" s="3">
        <f>IF(OR(B12="",C12=""),"",B12*C12)</f>
      </c>
      <c r="E12" s="4">
        <f>IF(D12="","",D12/$D$14)</f>
      </c>
      <c r="F12" s="2"/>
      <c r="G12" s="5">
        <f>IF(D12="","",(E12*100)-F12)</f>
      </c>
      <c r="H12" s="3">
        <f>IF(D12="","",$D$14*F12/100-D12)</f>
      </c>
      <c r="I12" s="6">
        <f>IF(OR(D12="",C12=0),"",H12/C12)</f>
      </c>
    </row>
    <row r="13">
      <c r="A13" s="2"/>
      <c r="B13" s="2"/>
      <c r="C13" s="2"/>
      <c r="D13" s="3">
        <f>IF(OR(B13="",C13=""),"",B13*C13)</f>
      </c>
      <c r="E13" s="4">
        <f>IF(D13="","",D13/$D$14)</f>
      </c>
      <c r="F13" s="2"/>
      <c r="G13" s="5">
        <f>IF(D13="","",(E13*100)-F13)</f>
      </c>
      <c r="H13" s="3">
        <f>IF(D13="","",$D$14*F13/100-D13)</f>
      </c>
      <c r="I13" s="6">
        <f>IF(OR(D13="",C13=0),"",H13/C13)</f>
      </c>
    </row>
    <row r="14">
      <c r="A14" s="7" t="s">
        <v>13</v>
      </c>
      <c r="D14" s="3">
        <f>SUM(D2:D13)</f>
      </c>
      <c r="F14" s="5">
        <f>SUM(F2:F13)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14</v>
      </c>
    </row>
    <row r="2">
      <c r="A2" t="s">
        <v>15</v>
      </c>
    </row>
    <row r="3">
      <c r="A3" t="s">
        <v>16</v>
      </c>
    </row>
    <row r="4">
      <c r="A4" t="s">
        <v>17</v>
      </c>
    </row>
    <row r="5">
      <c r="A5" t="s">
        <v>18</v>
      </c>
    </row>
  </sheetData>
</worksheet>
</file>